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Position Calculator" state="visible" r:id="rId5"/>
    <sheet sheetId="3" name="Drawdown Tracker" state="visible" r:id="rId6"/>
    <sheet sheetId="4" name="Risk Rules" state="visible" r:id="rId7"/>
  </sheets>
  <calcPr calcId="171027"/>
</workbook>
</file>

<file path=xl/sharedStrings.xml><?xml version="1.0" encoding="utf-8"?>
<sst xmlns="http://schemas.openxmlformats.org/spreadsheetml/2006/main" count="112" uniqueCount="107">
  <si>
    <t>Free Risk Management Spreadsheet</t>
  </si>
  <si>
    <t>Upgrade → journalplus.co</t>
  </si>
  <si>
    <t>Risk Management Dashboard</t>
  </si>
  <si>
    <t>Current Status</t>
  </si>
  <si>
    <t>Current Balance</t>
  </si>
  <si>
    <t>High Water Mark</t>
  </si>
  <si>
    <t>Current Drawdown</t>
  </si>
  <si>
    <t>Max Drawdown %</t>
  </si>
  <si>
    <t>How to Use This Spreadsheet</t>
  </si>
  <si>
    <t>1. Set your account size and risk % in Position Calculator</t>
  </si>
  <si>
    <t>2. Enter trade details to calculate proper position size</t>
  </si>
  <si>
    <t>3. Track daily account balance in Drawdown Tracker</t>
  </si>
  <si>
    <t>4. Define your personal risk rules in Risk Rules sheet</t>
  </si>
  <si>
    <t>5. Review drawdown metrics weekly</t>
  </si>
  <si>
    <t>6. Adjust position sizing during drawdowns</t>
  </si>
  <si>
    <t>━━━━━━━━━━━━━━━━━━━━━━━━━━━━━━━━━━━━━━━━</t>
  </si>
  <si>
    <t>Ready to Level Up Your Trading?</t>
  </si>
  <si>
    <t>Tired of manual data entry? Let JournalPlus do the heavy lifting.</t>
  </si>
  <si>
    <t>✓ Auto-import from Zerodha, Angel One, Upstox, and 20+ brokers</t>
  </si>
  <si>
    <t>✓ AI-powered pattern detection finds your trading edge</t>
  </si>
  <si>
    <t>✓ Advanced analytics with 50+ performance metrics</t>
  </si>
  <si>
    <t>✓ Access from any device - web, mobile, tablet</t>
  </si>
  <si>
    <t>→ Get JournalPlus at journalplus.co</t>
  </si>
  <si>
    <t>One-time ₹6,599 / $159 • Lifetime access • 7-day money-back guarantee</t>
  </si>
  <si>
    <t>This Template</t>
  </si>
  <si>
    <t>JournalPlus App</t>
  </si>
  <si>
    <t>❌ Manual data entry</t>
  </si>
  <si>
    <t>✅ Auto-import trades</t>
  </si>
  <si>
    <t>❌ Basic formulas</t>
  </si>
  <si>
    <t>✅ AI pattern detection</t>
  </si>
  <si>
    <t>❌ Desktop only</t>
  </si>
  <si>
    <t>✅ Access anywhere</t>
  </si>
  <si>
    <t>❌ Limited metrics</t>
  </si>
  <si>
    <t>✅ 50+ analytics</t>
  </si>
  <si>
    <t>❌ No backup</t>
  </si>
  <si>
    <t>✅ Cloud sync</t>
  </si>
  <si>
    <t>Position Calculator</t>
  </si>
  <si>
    <t>journalplus.co</t>
  </si>
  <si>
    <t>Position Size Calculator</t>
  </si>
  <si>
    <t>Account Information</t>
  </si>
  <si>
    <t>Risk Guidelines</t>
  </si>
  <si>
    <t>Account Size</t>
  </si>
  <si>
    <t>• Never risk more than 1-2% per trade</t>
  </si>
  <si>
    <t>Risk Per Trade (%)</t>
  </si>
  <si>
    <t>• Aim for minimum 2:1 reward-to-risk</t>
  </si>
  <si>
    <t>Max Risk Amount</t>
  </si>
  <si>
    <t>• Account for slippage and fees</t>
  </si>
  <si>
    <t>• Size down in losing streaks</t>
  </si>
  <si>
    <t>• Review position sizing monthly</t>
  </si>
  <si>
    <t>Trade Setup</t>
  </si>
  <si>
    <t>Entry Price</t>
  </si>
  <si>
    <t>Stop Loss Price</t>
  </si>
  <si>
    <t>Target Price</t>
  </si>
  <si>
    <t>Calculated Results</t>
  </si>
  <si>
    <t>Risk Per Share</t>
  </si>
  <si>
    <t>Position Size (Shares)</t>
  </si>
  <si>
    <t>Total Position Value</t>
  </si>
  <si>
    <t>Max Loss if Stopped</t>
  </si>
  <si>
    <t>Potential Profit</t>
  </si>
  <si>
    <t>Risk/Reward Ratio</t>
  </si>
  <si>
    <t>Drawdown Tracker</t>
  </si>
  <si>
    <t>Date</t>
  </si>
  <si>
    <t>Account Balance</t>
  </si>
  <si>
    <t>Drawdown $</t>
  </si>
  <si>
    <t>Drawdown %</t>
  </si>
  <si>
    <t>Notes</t>
  </si>
  <si>
    <t>Start</t>
  </si>
  <si>
    <t>Risk Rules</t>
  </si>
  <si>
    <t>My Risk Management Rules</t>
  </si>
  <si>
    <t>Rule</t>
  </si>
  <si>
    <t>My Setting</t>
  </si>
  <si>
    <t>Max Risk Per Trade</t>
  </si>
  <si>
    <t>1%</t>
  </si>
  <si>
    <t>Max Daily Loss</t>
  </si>
  <si>
    <t>3%</t>
  </si>
  <si>
    <t>Max Weekly Loss</t>
  </si>
  <si>
    <t>5%</t>
  </si>
  <si>
    <t>Max Monthly Loss</t>
  </si>
  <si>
    <t>10%</t>
  </si>
  <si>
    <t>Max Open Positions</t>
  </si>
  <si>
    <t>5</t>
  </si>
  <si>
    <t>Max Correlated Positions</t>
  </si>
  <si>
    <t>2</t>
  </si>
  <si>
    <t>Min Risk/Reward Ratio</t>
  </si>
  <si>
    <t>2:1</t>
  </si>
  <si>
    <t>Max Position Size (% of Account)</t>
  </si>
  <si>
    <t>20%</t>
  </si>
  <si>
    <t>Consecutive Losses Before Break</t>
  </si>
  <si>
    <t>3</t>
  </si>
  <si>
    <t>Daily Trade Limit</t>
  </si>
  <si>
    <t>10</t>
  </si>
  <si>
    <t>Scale In/Out Rules</t>
  </si>
  <si>
    <t/>
  </si>
  <si>
    <t>Leverage Limit</t>
  </si>
  <si>
    <t>1x</t>
  </si>
  <si>
    <t>Circuit Breakers</t>
  </si>
  <si>
    <t>Trigger</t>
  </si>
  <si>
    <t>Value</t>
  </si>
  <si>
    <t>Action</t>
  </si>
  <si>
    <t>Stop trading if daily loss exceeds:</t>
  </si>
  <si>
    <t>Stop for the day</t>
  </si>
  <si>
    <t>Stop trading if 3 consecutive losses:</t>
  </si>
  <si>
    <t>Take 30 min break</t>
  </si>
  <si>
    <t>Stop trading if weekly loss exceeds:</t>
  </si>
  <si>
    <t>Review and reduce size</t>
  </si>
  <si>
    <t>Stop trading if drawdown exceeds:</t>
  </si>
  <si>
    <t>Pause and reassess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</si>
</sst>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color theme="1"/>
      <family val="2"/>
      <scheme val="minor"/>
      <sz val="11"/>
      <name val="Calibri"/>
    </font>
    <font>
      <i/>
      <color rgb="FF666666"/>
      <sz val="11"/>
    </font>
    <font>
      <b/>
      <u/>
      <color rgb="FF009933"/>
      <sz val="11"/>
    </font>
    <font>
      <b/>
      <color rgb="FF1A1A2E"/>
      <sz val="20"/>
    </font>
    <font>
      <b/>
      <color rgb="FF009933"/>
      <sz val="14"/>
    </font>
    <font>
      <color rgb="FF666666"/>
      <sz val="11"/>
    </font>
    <font>
      <b/>
      <sz val="14"/>
    </font>
    <font>
      <b/>
      <color rgb="FF1A1A2E"/>
      <sz val="14"/>
    </font>
    <font>
      <color rgb="FF666666"/>
      <sz val="10"/>
    </font>
    <font>
      <color rgb="FFE0E0E0"/>
    </font>
    <font>
      <b/>
      <color rgb="FF009933"/>
      <sz val="16"/>
    </font>
    <font>
      <color rgb="FF333333"/>
      <sz val="11"/>
    </font>
    <font>
      <b/>
      <u/>
      <color rgb="FFFFFFFF"/>
      <sz val="13"/>
    </font>
    <font>
      <b/>
      <color rgb="FF666666"/>
      <sz val="11"/>
    </font>
    <font>
      <b/>
      <color rgb="FF009933"/>
      <sz val="11"/>
    </font>
    <font>
      <color rgb="FF333333"/>
      <sz val="10"/>
    </font>
    <font>
      <i/>
      <color rgb="FF666666"/>
      <sz val="10"/>
    </font>
    <font>
      <u/>
      <color rgb="FF009933"/>
      <sz val="10"/>
    </font>
    <font>
      <b/>
      <color rgb="FF1A1A2E"/>
      <sz val="18"/>
    </font>
    <font>
      <b/>
      <sz val="12"/>
    </font>
    <font>
      <b/>
      <color rgb="FFFFFFFF"/>
      <sz val="12"/>
    </font>
    <font>
      <b/>
      <color rgb="FFCC0000"/>
      <sz val="14"/>
    </font>
  </fonts>
  <fills count="6">
    <fill>
      <patternFill patternType="none"/>
    </fill>
    <fill>
      <patternFill patternType="gray125"/>
    </fill>
    <fill>
      <patternFill patternType="solid">
        <fgColor rgb="FFE8F5E9"/>
      </patternFill>
    </fill>
    <fill>
      <patternFill patternType="solid">
        <fgColor rgb="FF009933"/>
      </patternFill>
    </fill>
    <fill>
      <patternFill patternType="solid">
        <fgColor rgb="FFF5F5F5"/>
      </patternFill>
    </fill>
    <fill>
      <patternFill patternType="solid">
        <fgColor rgb="FF1A1A2E"/>
      </patternFill>
    </fill>
  </fills>
  <borders count="5">
    <border>
      <left/>
      <right/>
      <top/>
      <bottom/>
      <diagonal/>
    </border>
    <border>
      <left/>
      <right/>
      <top/>
      <bottom style="thin">
        <color rgb="FFE0E0E0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009933"/>
      </left>
      <right style="thin">
        <color rgb="FF009933"/>
      </right>
      <top style="thin">
        <color rgb="FF009933"/>
      </top>
      <bottom style="thin">
        <color rgb="FF009933"/>
      </bottom>
      <diagonal/>
    </border>
    <border>
      <left style="thin">
        <color rgb="FF444444"/>
      </left>
      <right style="thin">
        <color rgb="FF444444"/>
      </right>
      <top style="thin">
        <color rgb="FF444444"/>
      </top>
      <bottom style="thin">
        <color rgb="FF44444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4" fontId="6" fillId="0" borderId="0" xfId="0" applyNumberFormat="1" applyFont="1"/>
    <xf numFmtId="10" fontId="6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0" fillId="2" borderId="1" xfId="0" applyFill="1" applyBorder="1"/>
    <xf numFmtId="0" fontId="16" fillId="2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right" vertical="center"/>
    </xf>
    <xf numFmtId="0" fontId="18" fillId="0" borderId="0" xfId="0" applyFont="1"/>
    <xf numFmtId="4" fontId="19" fillId="4" borderId="2" xfId="0" applyNumberFormat="1" applyFont="1" applyFill="1" applyBorder="1"/>
    <xf numFmtId="10" fontId="19" fillId="4" borderId="2" xfId="0" applyNumberFormat="1" applyFont="1" applyFill="1" applyBorder="1"/>
    <xf numFmtId="4" fontId="7" fillId="2" borderId="3" xfId="0" applyNumberFormat="1" applyFont="1" applyFill="1" applyBorder="1"/>
    <xf numFmtId="3" fontId="7" fillId="2" borderId="3" xfId="0" applyNumberFormat="1" applyFont="1" applyFill="1" applyBorder="1"/>
    <xf numFmtId="2" fontId="7" fillId="2" borderId="3" xfId="0" applyNumberFormat="1" applyFont="1" applyFill="1" applyBorder="1"/>
    <xf numFmtId="0" fontId="20" fillId="5" borderId="4" xfId="0" applyFont="1" applyFill="1" applyBorder="1" applyAlignment="1">
      <alignment horizontal="center" vertical="center"/>
    </xf>
    <xf numFmtId="4" fontId="0" fillId="0" borderId="0" xfId="0" applyNumberFormat="1"/>
    <xf numFmtId="10" fontId="0" fillId="0" borderId="0" xfId="0" applyNumberFormat="1"/>
    <xf numFmtId="4" fontId="11" fillId="0" borderId="2" xfId="0" applyNumberFormat="1" applyFont="1" applyBorder="1" applyAlignment="1">
      <alignment horizontal="center" vertical="center"/>
    </xf>
    <xf numFmtId="10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21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64000</xdr:colOff>
      <xdr:row>0</xdr:row>
      <xdr:rowOff>45000</xdr:rowOff>
    </xdr:from>
    <xdr:ext cx="1714500" cy="30480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32000</xdr:colOff>
      <xdr:row>0</xdr:row>
      <xdr:rowOff>30000</xdr:rowOff>
    </xdr:from>
    <xdr:ext cx="1143000" cy="2095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shboard&amp;utm_campaign=branding_row" TargetMode="External"/><Relationship Id="rId2" Type="http://schemas.openxmlformats.org/officeDocument/2006/relationships/hyperlink" Target="https://journalplus.co?utm_source=excel_template&amp;utm_medium=dashboard&amp;utm_campaign=cta_upgrade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journalplus.co?utm_source=excel_template&amp;utm_medium=data_sheet&amp;utm_campaign=compact_branding" TargetMode="Externa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FormatPr defaultRowHeight="15" outlineLevelRow="0" outlineLevelCol="0" x14ac:dyDescent="55"/>
  <cols>
    <col min="1" max="1" width="3" customWidth="1"/>
    <col min="2" max="2" width="22" customWidth="1"/>
    <col min="3" max="3" width="15" customWidth="1"/>
    <col min="4" max="4" width="22" customWidth="1"/>
    <col min="5" max="5" width="15" customWidth="1"/>
  </cols>
  <sheetData>
    <row r="1" ht="45" customHeight="1" spans="1:7" x14ac:dyDescent="0.25">
      <c r="A1" s="1"/>
      <c r="B1" s="1"/>
      <c r="C1" s="1"/>
      <c r="D1" s="2" t="s">
        <v>0</v>
      </c>
      <c r="E1" s="2"/>
      <c r="F1" s="3" t="s">
        <v>1</v>
      </c>
      <c r="G1" s="3"/>
    </row>
    <row r="3" ht="35" customHeight="1" spans="2:7" x14ac:dyDescent="0.25">
      <c r="B3" s="4" t="s">
        <v>2</v>
      </c>
      <c r="C3" s="4"/>
      <c r="D3" s="4"/>
      <c r="E3" s="4"/>
      <c r="F3" s="4"/>
      <c r="G3" s="4"/>
    </row>
    <row r="5" spans="2:2" x14ac:dyDescent="0.25">
      <c r="B5" s="5" t="s">
        <v>3</v>
      </c>
    </row>
    <row r="6" spans="2:3" x14ac:dyDescent="0.25">
      <c r="B6" s="6" t="s">
        <v>4</v>
      </c>
      <c r="C6" s="7">
        <f>'Drawdown Tracker'!C6</f>
      </c>
    </row>
    <row r="7" spans="2:3" x14ac:dyDescent="0.25">
      <c r="B7" s="6" t="s">
        <v>5</v>
      </c>
      <c r="C7" s="7">
        <f>MAX('Drawdown Tracker'!D6:D56)</f>
      </c>
    </row>
    <row r="8" spans="2:3" x14ac:dyDescent="0.25">
      <c r="B8" s="6" t="s">
        <v>6</v>
      </c>
      <c r="C8" s="7">
        <f>MAX('Drawdown Tracker'!E6:E56)</f>
      </c>
    </row>
    <row r="9" spans="2:3" x14ac:dyDescent="0.25">
      <c r="B9" s="6" t="s">
        <v>7</v>
      </c>
      <c r="C9" s="8">
        <f>MAX('Drawdown Tracker'!F6:F56)</f>
      </c>
    </row>
    <row r="12" spans="2:2" x14ac:dyDescent="0.25">
      <c r="B12" s="9" t="s">
        <v>8</v>
      </c>
    </row>
    <row r="13" spans="2:2" x14ac:dyDescent="0.25">
      <c r="B13" s="10" t="s">
        <v>9</v>
      </c>
    </row>
    <row r="14" spans="2:2" x14ac:dyDescent="0.25">
      <c r="B14" s="10" t="s">
        <v>10</v>
      </c>
    </row>
    <row r="15" spans="2:2" x14ac:dyDescent="0.25">
      <c r="B15" s="10" t="s">
        <v>11</v>
      </c>
    </row>
    <row r="16" spans="2:2" x14ac:dyDescent="0.25">
      <c r="B16" s="10" t="s">
        <v>12</v>
      </c>
    </row>
    <row r="17" spans="2:2" x14ac:dyDescent="0.25">
      <c r="B17" s="10" t="s">
        <v>13</v>
      </c>
    </row>
    <row r="18" spans="2:2" x14ac:dyDescent="0.25">
      <c r="B18" s="10" t="s">
        <v>14</v>
      </c>
    </row>
    <row r="20" spans="2:7" x14ac:dyDescent="0.25">
      <c r="B20" s="11" t="s">
        <v>15</v>
      </c>
      <c r="C20" s="11"/>
      <c r="D20" s="11"/>
      <c r="E20" s="11"/>
      <c r="F20" s="11"/>
      <c r="G20" s="11"/>
    </row>
    <row r="22" ht="25" customHeight="1" spans="2:7" x14ac:dyDescent="0.25">
      <c r="B22" s="12" t="s">
        <v>16</v>
      </c>
      <c r="C22" s="12"/>
      <c r="D22" s="12"/>
      <c r="E22" s="12"/>
      <c r="F22" s="12"/>
      <c r="G22" s="12"/>
    </row>
    <row r="23" spans="2:7" x14ac:dyDescent="0.25">
      <c r="B23" s="13" t="s">
        <v>17</v>
      </c>
      <c r="C23" s="13"/>
      <c r="D23" s="13"/>
      <c r="E23" s="13"/>
      <c r="F23" s="13"/>
      <c r="G23" s="13"/>
    </row>
    <row r="25" spans="2:7" x14ac:dyDescent="0.25">
      <c r="B25" s="13" t="s">
        <v>18</v>
      </c>
      <c r="C25" s="13"/>
      <c r="D25" s="13"/>
      <c r="E25" s="13"/>
      <c r="F25" s="13"/>
      <c r="G25" s="13"/>
    </row>
    <row r="26" spans="2:7" x14ac:dyDescent="0.25">
      <c r="B26" s="13" t="s">
        <v>19</v>
      </c>
      <c r="C26" s="13"/>
      <c r="D26" s="13"/>
      <c r="E26" s="13"/>
      <c r="F26" s="13"/>
      <c r="G26" s="13"/>
    </row>
    <row r="27" spans="2:7" x14ac:dyDescent="0.25">
      <c r="B27" s="13" t="s">
        <v>20</v>
      </c>
      <c r="C27" s="13"/>
      <c r="D27" s="13"/>
      <c r="E27" s="13"/>
      <c r="F27" s="13"/>
      <c r="G27" s="13"/>
    </row>
    <row r="28" spans="2:7" x14ac:dyDescent="0.25">
      <c r="B28" s="13" t="s">
        <v>21</v>
      </c>
      <c r="C28" s="13"/>
      <c r="D28" s="13"/>
      <c r="E28" s="13"/>
      <c r="F28" s="13"/>
      <c r="G28" s="13"/>
    </row>
    <row r="30" ht="30" customHeight="1" spans="2:7" x14ac:dyDescent="0.25">
      <c r="B30" s="14" t="s">
        <v>22</v>
      </c>
      <c r="C30" s="14"/>
      <c r="D30" s="14"/>
      <c r="E30" s="14"/>
      <c r="F30" s="14"/>
      <c r="G30" s="14"/>
    </row>
    <row r="31" spans="2:7" x14ac:dyDescent="0.25">
      <c r="B31" s="15" t="s">
        <v>23</v>
      </c>
      <c r="C31" s="15"/>
      <c r="D31" s="15"/>
      <c r="E31" s="15"/>
      <c r="F31" s="15"/>
      <c r="G31" s="15"/>
    </row>
    <row r="33" spans="2:4" x14ac:dyDescent="0.25">
      <c r="B33" s="16" t="s">
        <v>24</v>
      </c>
      <c r="D33" s="17" t="s">
        <v>25</v>
      </c>
    </row>
    <row r="34" spans="2:4" x14ac:dyDescent="0.25">
      <c r="B34" s="10" t="s">
        <v>26</v>
      </c>
      <c r="D34" s="18" t="s">
        <v>27</v>
      </c>
    </row>
    <row r="35" spans="2:4" x14ac:dyDescent="0.25">
      <c r="B35" s="10" t="s">
        <v>28</v>
      </c>
      <c r="D35" s="18" t="s">
        <v>29</v>
      </c>
    </row>
    <row r="36" spans="2:4" x14ac:dyDescent="0.25">
      <c r="B36" s="10" t="s">
        <v>30</v>
      </c>
      <c r="D36" s="18" t="s">
        <v>31</v>
      </c>
    </row>
    <row r="37" spans="2:4" x14ac:dyDescent="0.25">
      <c r="B37" s="10" t="s">
        <v>32</v>
      </c>
      <c r="D37" s="18" t="s">
        <v>33</v>
      </c>
    </row>
    <row r="38" spans="2:4" x14ac:dyDescent="0.25">
      <c r="B38" s="10" t="s">
        <v>34</v>
      </c>
      <c r="D38" s="18" t="s">
        <v>35</v>
      </c>
    </row>
  </sheetData>
  <mergeCells count="12">
    <mergeCell ref="D1:E1"/>
    <mergeCell ref="F1:G1"/>
    <mergeCell ref="B3:G3"/>
    <mergeCell ref="B20:G20"/>
    <mergeCell ref="B22:G22"/>
    <mergeCell ref="B23:G23"/>
    <mergeCell ref="B25:G25"/>
    <mergeCell ref="B26:G26"/>
    <mergeCell ref="B27:G27"/>
    <mergeCell ref="B28:G28"/>
    <mergeCell ref="B30:G30"/>
    <mergeCell ref="B31:G31"/>
  </mergeCells>
  <hyperlinks>
    <hyperlink ref="F1" r:id="rId1"/>
    <hyperlink ref="B30" r:id="rId2"/>
  </hyperlinks>
  <pageMargins left="0.7" right="0.7" top="0.75" bottom="0.75" header="0.3" footer="0.3"/>
  <pageSetup orientation="portrait" horizontalDpi="4294967295" verticalDpi="4294967295" scale="100" fitToWidth="1" fitToHeight="1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FormatPr defaultRowHeight="15" outlineLevelRow="0" outlineLevelCol="0" x14ac:dyDescent="55"/>
  <cols>
    <col min="1" max="1" width="3" customWidth="1"/>
    <col min="2" max="2" width="25" customWidth="1"/>
    <col min="3" max="3" width="18" customWidth="1"/>
    <col min="4" max="4" width="25" customWidth="1"/>
    <col min="5" max="5" width="18" customWidth="1"/>
  </cols>
  <sheetData>
    <row r="1" ht="30" customHeight="1" spans="1:8" x14ac:dyDescent="0.25">
      <c r="A1" s="19"/>
      <c r="B1" s="19"/>
      <c r="C1" s="20" t="s">
        <v>36</v>
      </c>
      <c r="D1" s="19"/>
      <c r="E1" s="19"/>
      <c r="F1" s="19"/>
      <c r="G1" s="19"/>
      <c r="H1" s="21" t="s">
        <v>37</v>
      </c>
    </row>
    <row r="2" ht="30" customHeight="1" spans="2:5" x14ac:dyDescent="0.25">
      <c r="B2" s="22" t="s">
        <v>38</v>
      </c>
      <c r="C2" s="22"/>
      <c r="D2" s="22"/>
      <c r="E2" s="22"/>
    </row>
    <row r="4" spans="2:4" x14ac:dyDescent="0.25">
      <c r="B4" s="5" t="s">
        <v>39</v>
      </c>
      <c r="D4" s="5" t="s">
        <v>40</v>
      </c>
    </row>
    <row r="5" spans="2:4" x14ac:dyDescent="0.25">
      <c r="B5" s="6" t="s">
        <v>41</v>
      </c>
      <c r="C5" s="23">
        <v>100000</v>
      </c>
      <c r="D5" s="10" t="s">
        <v>42</v>
      </c>
    </row>
    <row r="6" spans="2:4" x14ac:dyDescent="0.25">
      <c r="B6" s="6" t="s">
        <v>43</v>
      </c>
      <c r="C6" s="24">
        <v>0.01</v>
      </c>
      <c r="D6" s="10" t="s">
        <v>44</v>
      </c>
    </row>
    <row r="7" spans="2:4" x14ac:dyDescent="0.25">
      <c r="B7" s="6" t="s">
        <v>45</v>
      </c>
      <c r="C7" s="23">
        <f>C5*C6</f>
      </c>
      <c r="D7" s="10" t="s">
        <v>46</v>
      </c>
    </row>
    <row r="8" spans="4:4" x14ac:dyDescent="0.25">
      <c r="D8" s="10" t="s">
        <v>47</v>
      </c>
    </row>
    <row r="9" spans="4:4" x14ac:dyDescent="0.25">
      <c r="D9" s="10" t="s">
        <v>48</v>
      </c>
    </row>
    <row r="10" spans="2:2" x14ac:dyDescent="0.25">
      <c r="B10" s="5" t="s">
        <v>49</v>
      </c>
    </row>
    <row r="11" spans="2:3" x14ac:dyDescent="0.25">
      <c r="B11" s="6" t="s">
        <v>50</v>
      </c>
      <c r="C11" s="23">
        <v>100</v>
      </c>
    </row>
    <row r="12" spans="2:3" x14ac:dyDescent="0.25">
      <c r="B12" s="6" t="s">
        <v>51</v>
      </c>
      <c r="C12" s="23">
        <v>95</v>
      </c>
    </row>
    <row r="13" spans="2:3" x14ac:dyDescent="0.25">
      <c r="B13" s="6" t="s">
        <v>52</v>
      </c>
      <c r="C13" s="23">
        <v>110</v>
      </c>
    </row>
    <row r="16" spans="2:2" x14ac:dyDescent="0.25">
      <c r="B16" s="5" t="s">
        <v>53</v>
      </c>
    </row>
    <row r="17" spans="2:3" x14ac:dyDescent="0.25">
      <c r="B17" s="6" t="s">
        <v>54</v>
      </c>
      <c r="C17" s="25">
        <f>ABS(C11-C12)</f>
      </c>
    </row>
    <row r="18" spans="2:3" x14ac:dyDescent="0.25">
      <c r="B18" s="6" t="s">
        <v>55</v>
      </c>
      <c r="C18" s="26">
        <f>FLOOR(C7/C17,1)</f>
      </c>
    </row>
    <row r="19" spans="2:3" x14ac:dyDescent="0.25">
      <c r="B19" s="6" t="s">
        <v>56</v>
      </c>
      <c r="C19" s="25">
        <f>C18*C11</f>
      </c>
    </row>
    <row r="20" spans="2:3" x14ac:dyDescent="0.25">
      <c r="B20" s="6" t="s">
        <v>57</v>
      </c>
      <c r="C20" s="25">
        <f>C18*C17</f>
      </c>
    </row>
    <row r="21" spans="2:3" x14ac:dyDescent="0.25">
      <c r="B21" s="6" t="s">
        <v>58</v>
      </c>
      <c r="C21" s="25">
        <f>C18*ABS(C13-C11)</f>
      </c>
    </row>
    <row r="22" spans="2:3" x14ac:dyDescent="0.25">
      <c r="B22" s="6" t="s">
        <v>59</v>
      </c>
      <c r="C22" s="27">
        <f>IFERROR(ABS(C13-C11)/C17,0)</f>
      </c>
    </row>
  </sheetData>
  <mergeCells count="1">
    <mergeCell ref="B2:E2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12" customWidth="1"/>
    <col min="3" max="6" width="15" customWidth="1"/>
    <col min="7" max="7" width="20" customWidth="1"/>
  </cols>
  <sheetData>
    <row r="1" ht="30" customHeight="1" spans="1:8" x14ac:dyDescent="0.25">
      <c r="A1" s="19"/>
      <c r="B1" s="19"/>
      <c r="C1" s="20" t="s">
        <v>60</v>
      </c>
      <c r="D1" s="19"/>
      <c r="E1" s="19"/>
      <c r="F1" s="19"/>
      <c r="G1" s="19"/>
      <c r="H1" s="21" t="s">
        <v>37</v>
      </c>
    </row>
    <row r="3" ht="30" customHeight="1" spans="2:7" x14ac:dyDescent="0.25">
      <c r="B3" s="22" t="s">
        <v>60</v>
      </c>
      <c r="C3" s="22"/>
      <c r="D3" s="22"/>
      <c r="E3" s="22"/>
      <c r="F3" s="22"/>
      <c r="G3" s="22"/>
    </row>
    <row r="5" ht="25" customHeight="1" spans="2:7" x14ac:dyDescent="0.25">
      <c r="B5" s="28" t="s">
        <v>61</v>
      </c>
      <c r="C5" s="28" t="s">
        <v>62</v>
      </c>
      <c r="D5" s="28" t="s">
        <v>5</v>
      </c>
      <c r="E5" s="28" t="s">
        <v>63</v>
      </c>
      <c r="F5" s="28" t="s">
        <v>64</v>
      </c>
      <c r="G5" s="28" t="s">
        <v>65</v>
      </c>
    </row>
    <row r="6" spans="2:6" x14ac:dyDescent="0.25">
      <c r="B6" t="s">
        <v>66</v>
      </c>
      <c r="C6" s="29">
        <v>100000</v>
      </c>
      <c r="D6" s="29">
        <v>100000</v>
      </c>
      <c r="E6" s="29">
        <v>0</v>
      </c>
      <c r="F6" s="30">
        <v>0</v>
      </c>
    </row>
    <row r="7" ht="22" customHeight="1" spans="3:6" x14ac:dyDescent="0.25">
      <c r="C7" s="29"/>
      <c r="D7" s="31">
        <f>MAX(D6,C7)</f>
      </c>
      <c r="E7" s="31">
        <f>D7-C7</f>
      </c>
      <c r="F7" s="32">
        <f>IFERROR(E7/D7,0)</f>
      </c>
    </row>
    <row r="8" ht="22" customHeight="1" spans="3:6" x14ac:dyDescent="0.25">
      <c r="C8" s="29"/>
      <c r="D8" s="31">
        <f>MAX(D7,C8)</f>
      </c>
      <c r="E8" s="31">
        <f>D8-C8</f>
      </c>
      <c r="F8" s="32">
        <f>IFERROR(E8/D8,0)</f>
      </c>
    </row>
    <row r="9" ht="22" customHeight="1" spans="3:6" x14ac:dyDescent="0.25">
      <c r="C9" s="29"/>
      <c r="D9" s="31">
        <f>MAX(D8,C9)</f>
      </c>
      <c r="E9" s="31">
        <f>D9-C9</f>
      </c>
      <c r="F9" s="32">
        <f>IFERROR(E9/D9,0)</f>
      </c>
    </row>
    <row r="10" ht="22" customHeight="1" spans="3:6" x14ac:dyDescent="0.25">
      <c r="C10" s="29"/>
      <c r="D10" s="31">
        <f>MAX(D9,C10)</f>
      </c>
      <c r="E10" s="31">
        <f>D10-C10</f>
      </c>
      <c r="F10" s="32">
        <f>IFERROR(E10/D10,0)</f>
      </c>
    </row>
    <row r="11" ht="22" customHeight="1" spans="3:6" x14ac:dyDescent="0.25">
      <c r="C11" s="29"/>
      <c r="D11" s="31">
        <f>MAX(D10,C11)</f>
      </c>
      <c r="E11" s="31">
        <f>D11-C11</f>
      </c>
      <c r="F11" s="32">
        <f>IFERROR(E11/D11,0)</f>
      </c>
    </row>
    <row r="12" ht="22" customHeight="1" spans="3:6" x14ac:dyDescent="0.25">
      <c r="C12" s="29"/>
      <c r="D12" s="31">
        <f>MAX(D11,C12)</f>
      </c>
      <c r="E12" s="31">
        <f>D12-C12</f>
      </c>
      <c r="F12" s="32">
        <f>IFERROR(E12/D12,0)</f>
      </c>
    </row>
    <row r="13" ht="22" customHeight="1" spans="3:6" x14ac:dyDescent="0.25">
      <c r="C13" s="29"/>
      <c r="D13" s="31">
        <f>MAX(D12,C13)</f>
      </c>
      <c r="E13" s="31">
        <f>D13-C13</f>
      </c>
      <c r="F13" s="32">
        <f>IFERROR(E13/D13,0)</f>
      </c>
    </row>
    <row r="14" ht="22" customHeight="1" spans="3:6" x14ac:dyDescent="0.25">
      <c r="C14" s="29"/>
      <c r="D14" s="31">
        <f>MAX(D13,C14)</f>
      </c>
      <c r="E14" s="31">
        <f>D14-C14</f>
      </c>
      <c r="F14" s="32">
        <f>IFERROR(E14/D14,0)</f>
      </c>
    </row>
    <row r="15" ht="22" customHeight="1" spans="3:6" x14ac:dyDescent="0.25">
      <c r="C15" s="29"/>
      <c r="D15" s="31">
        <f>MAX(D14,C15)</f>
      </c>
      <c r="E15" s="31">
        <f>D15-C15</f>
      </c>
      <c r="F15" s="32">
        <f>IFERROR(E15/D15,0)</f>
      </c>
    </row>
    <row r="16" ht="22" customHeight="1" spans="3:6" x14ac:dyDescent="0.25">
      <c r="C16" s="29"/>
      <c r="D16" s="31">
        <f>MAX(D15,C16)</f>
      </c>
      <c r="E16" s="31">
        <f>D16-C16</f>
      </c>
      <c r="F16" s="32">
        <f>IFERROR(E16/D16,0)</f>
      </c>
    </row>
    <row r="17" ht="22" customHeight="1" spans="3:6" x14ac:dyDescent="0.25">
      <c r="C17" s="29"/>
      <c r="D17" s="31">
        <f>MAX(D16,C17)</f>
      </c>
      <c r="E17" s="31">
        <f>D17-C17</f>
      </c>
      <c r="F17" s="32">
        <f>IFERROR(E17/D17,0)</f>
      </c>
    </row>
    <row r="18" ht="22" customHeight="1" spans="3:6" x14ac:dyDescent="0.25">
      <c r="C18" s="29"/>
      <c r="D18" s="31">
        <f>MAX(D17,C18)</f>
      </c>
      <c r="E18" s="31">
        <f>D18-C18</f>
      </c>
      <c r="F18" s="32">
        <f>IFERROR(E18/D18,0)</f>
      </c>
    </row>
    <row r="19" ht="22" customHeight="1" spans="3:6" x14ac:dyDescent="0.25">
      <c r="C19" s="29"/>
      <c r="D19" s="31">
        <f>MAX(D18,C19)</f>
      </c>
      <c r="E19" s="31">
        <f>D19-C19</f>
      </c>
      <c r="F19" s="32">
        <f>IFERROR(E19/D19,0)</f>
      </c>
    </row>
    <row r="20" ht="22" customHeight="1" spans="3:6" x14ac:dyDescent="0.25">
      <c r="C20" s="29"/>
      <c r="D20" s="31">
        <f>MAX(D19,C20)</f>
      </c>
      <c r="E20" s="31">
        <f>D20-C20</f>
      </c>
      <c r="F20" s="32">
        <f>IFERROR(E20/D20,0)</f>
      </c>
    </row>
    <row r="21" ht="22" customHeight="1" spans="3:6" x14ac:dyDescent="0.25">
      <c r="C21" s="29"/>
      <c r="D21" s="31">
        <f>MAX(D20,C21)</f>
      </c>
      <c r="E21" s="31">
        <f>D21-C21</f>
      </c>
      <c r="F21" s="32">
        <f>IFERROR(E21/D21,0)</f>
      </c>
    </row>
    <row r="22" ht="22" customHeight="1" spans="3:6" x14ac:dyDescent="0.25">
      <c r="C22" s="29"/>
      <c r="D22" s="31">
        <f>MAX(D21,C22)</f>
      </c>
      <c r="E22" s="31">
        <f>D22-C22</f>
      </c>
      <c r="F22" s="32">
        <f>IFERROR(E22/D22,0)</f>
      </c>
    </row>
    <row r="23" ht="22" customHeight="1" spans="3:6" x14ac:dyDescent="0.25">
      <c r="C23" s="29"/>
      <c r="D23" s="31">
        <f>MAX(D22,C23)</f>
      </c>
      <c r="E23" s="31">
        <f>D23-C23</f>
      </c>
      <c r="F23" s="32">
        <f>IFERROR(E23/D23,0)</f>
      </c>
    </row>
    <row r="24" ht="22" customHeight="1" spans="3:6" x14ac:dyDescent="0.25">
      <c r="C24" s="29"/>
      <c r="D24" s="31">
        <f>MAX(D23,C24)</f>
      </c>
      <c r="E24" s="31">
        <f>D24-C24</f>
      </c>
      <c r="F24" s="32">
        <f>IFERROR(E24/D24,0)</f>
      </c>
    </row>
    <row r="25" ht="22" customHeight="1" spans="3:6" x14ac:dyDescent="0.25">
      <c r="C25" s="29"/>
      <c r="D25" s="31">
        <f>MAX(D24,C25)</f>
      </c>
      <c r="E25" s="31">
        <f>D25-C25</f>
      </c>
      <c r="F25" s="32">
        <f>IFERROR(E25/D25,0)</f>
      </c>
    </row>
    <row r="26" ht="22" customHeight="1" spans="3:6" x14ac:dyDescent="0.25">
      <c r="C26" s="29"/>
      <c r="D26" s="31">
        <f>MAX(D25,C26)</f>
      </c>
      <c r="E26" s="31">
        <f>D26-C26</f>
      </c>
      <c r="F26" s="32">
        <f>IFERROR(E26/D26,0)</f>
      </c>
    </row>
    <row r="27" ht="22" customHeight="1" spans="3:6" x14ac:dyDescent="0.25">
      <c r="C27" s="29"/>
      <c r="D27" s="31">
        <f>MAX(D26,C27)</f>
      </c>
      <c r="E27" s="31">
        <f>D27-C27</f>
      </c>
      <c r="F27" s="32">
        <f>IFERROR(E27/D27,0)</f>
      </c>
    </row>
    <row r="28" ht="22" customHeight="1" spans="3:6" x14ac:dyDescent="0.25">
      <c r="C28" s="29"/>
      <c r="D28" s="31">
        <f>MAX(D27,C28)</f>
      </c>
      <c r="E28" s="31">
        <f>D28-C28</f>
      </c>
      <c r="F28" s="32">
        <f>IFERROR(E28/D28,0)</f>
      </c>
    </row>
    <row r="29" ht="22" customHeight="1" spans="3:6" x14ac:dyDescent="0.25">
      <c r="C29" s="29"/>
      <c r="D29" s="31">
        <f>MAX(D28,C29)</f>
      </c>
      <c r="E29" s="31">
        <f>D29-C29</f>
      </c>
      <c r="F29" s="32">
        <f>IFERROR(E29/D29,0)</f>
      </c>
    </row>
    <row r="30" ht="22" customHeight="1" spans="3:6" x14ac:dyDescent="0.25">
      <c r="C30" s="29"/>
      <c r="D30" s="31">
        <f>MAX(D29,C30)</f>
      </c>
      <c r="E30" s="31">
        <f>D30-C30</f>
      </c>
      <c r="F30" s="32">
        <f>IFERROR(E30/D30,0)</f>
      </c>
    </row>
    <row r="31" ht="22" customHeight="1" spans="3:6" x14ac:dyDescent="0.25">
      <c r="C31" s="29"/>
      <c r="D31" s="31">
        <f>MAX(D30,C31)</f>
      </c>
      <c r="E31" s="31">
        <f>D31-C31</f>
      </c>
      <c r="F31" s="32">
        <f>IFERROR(E31/D31,0)</f>
      </c>
    </row>
    <row r="32" ht="22" customHeight="1" spans="3:6" x14ac:dyDescent="0.25">
      <c r="C32" s="29"/>
      <c r="D32" s="31">
        <f>MAX(D31,C32)</f>
      </c>
      <c r="E32" s="31">
        <f>D32-C32</f>
      </c>
      <c r="F32" s="32">
        <f>IFERROR(E32/D32,0)</f>
      </c>
    </row>
    <row r="33" ht="22" customHeight="1" spans="3:6" x14ac:dyDescent="0.25">
      <c r="C33" s="29"/>
      <c r="D33" s="31">
        <f>MAX(D32,C33)</f>
      </c>
      <c r="E33" s="31">
        <f>D33-C33</f>
      </c>
      <c r="F33" s="32">
        <f>IFERROR(E33/D33,0)</f>
      </c>
    </row>
    <row r="34" ht="22" customHeight="1" spans="3:6" x14ac:dyDescent="0.25">
      <c r="C34" s="29"/>
      <c r="D34" s="31">
        <f>MAX(D33,C34)</f>
      </c>
      <c r="E34" s="31">
        <f>D34-C34</f>
      </c>
      <c r="F34" s="32">
        <f>IFERROR(E34/D34,0)</f>
      </c>
    </row>
    <row r="35" ht="22" customHeight="1" spans="3:6" x14ac:dyDescent="0.25">
      <c r="C35" s="29"/>
      <c r="D35" s="31">
        <f>MAX(D34,C35)</f>
      </c>
      <c r="E35" s="31">
        <f>D35-C35</f>
      </c>
      <c r="F35" s="32">
        <f>IFERROR(E35/D35,0)</f>
      </c>
    </row>
    <row r="36" ht="22" customHeight="1" spans="3:6" x14ac:dyDescent="0.25">
      <c r="C36" s="29"/>
      <c r="D36" s="31">
        <f>MAX(D35,C36)</f>
      </c>
      <c r="E36" s="31">
        <f>D36-C36</f>
      </c>
      <c r="F36" s="32">
        <f>IFERROR(E36/D36,0)</f>
      </c>
    </row>
    <row r="37" ht="22" customHeight="1" spans="3:6" x14ac:dyDescent="0.25">
      <c r="C37" s="29"/>
      <c r="D37" s="31">
        <f>MAX(D36,C37)</f>
      </c>
      <c r="E37" s="31">
        <f>D37-C37</f>
      </c>
      <c r="F37" s="32">
        <f>IFERROR(E37/D37,0)</f>
      </c>
    </row>
    <row r="38" ht="22" customHeight="1" spans="3:6" x14ac:dyDescent="0.25">
      <c r="C38" s="29"/>
      <c r="D38" s="31">
        <f>MAX(D37,C38)</f>
      </c>
      <c r="E38" s="31">
        <f>D38-C38</f>
      </c>
      <c r="F38" s="32">
        <f>IFERROR(E38/D38,0)</f>
      </c>
    </row>
    <row r="39" ht="22" customHeight="1" spans="3:6" x14ac:dyDescent="0.25">
      <c r="C39" s="29"/>
      <c r="D39" s="31">
        <f>MAX(D38,C39)</f>
      </c>
      <c r="E39" s="31">
        <f>D39-C39</f>
      </c>
      <c r="F39" s="32">
        <f>IFERROR(E39/D39,0)</f>
      </c>
    </row>
    <row r="40" ht="22" customHeight="1" spans="3:6" x14ac:dyDescent="0.25">
      <c r="C40" s="29"/>
      <c r="D40" s="31">
        <f>MAX(D39,C40)</f>
      </c>
      <c r="E40" s="31">
        <f>D40-C40</f>
      </c>
      <c r="F40" s="32">
        <f>IFERROR(E40/D40,0)</f>
      </c>
    </row>
    <row r="41" ht="22" customHeight="1" spans="3:6" x14ac:dyDescent="0.25">
      <c r="C41" s="29"/>
      <c r="D41" s="31">
        <f>MAX(D40,C41)</f>
      </c>
      <c r="E41" s="31">
        <f>D41-C41</f>
      </c>
      <c r="F41" s="32">
        <f>IFERROR(E41/D41,0)</f>
      </c>
    </row>
    <row r="42" ht="22" customHeight="1" spans="3:6" x14ac:dyDescent="0.25">
      <c r="C42" s="29"/>
      <c r="D42" s="31">
        <f>MAX(D41,C42)</f>
      </c>
      <c r="E42" s="31">
        <f>D42-C42</f>
      </c>
      <c r="F42" s="32">
        <f>IFERROR(E42/D42,0)</f>
      </c>
    </row>
    <row r="43" ht="22" customHeight="1" spans="3:6" x14ac:dyDescent="0.25">
      <c r="C43" s="29"/>
      <c r="D43" s="31">
        <f>MAX(D42,C43)</f>
      </c>
      <c r="E43" s="31">
        <f>D43-C43</f>
      </c>
      <c r="F43" s="32">
        <f>IFERROR(E43/D43,0)</f>
      </c>
    </row>
    <row r="44" ht="22" customHeight="1" spans="3:6" x14ac:dyDescent="0.25">
      <c r="C44" s="29"/>
      <c r="D44" s="31">
        <f>MAX(D43,C44)</f>
      </c>
      <c r="E44" s="31">
        <f>D44-C44</f>
      </c>
      <c r="F44" s="32">
        <f>IFERROR(E44/D44,0)</f>
      </c>
    </row>
    <row r="45" ht="22" customHeight="1" spans="3:6" x14ac:dyDescent="0.25">
      <c r="C45" s="29"/>
      <c r="D45" s="31">
        <f>MAX(D44,C45)</f>
      </c>
      <c r="E45" s="31">
        <f>D45-C45</f>
      </c>
      <c r="F45" s="32">
        <f>IFERROR(E45/D45,0)</f>
      </c>
    </row>
    <row r="46" ht="22" customHeight="1" spans="3:6" x14ac:dyDescent="0.25">
      <c r="C46" s="29"/>
      <c r="D46" s="31">
        <f>MAX(D45,C46)</f>
      </c>
      <c r="E46" s="31">
        <f>D46-C46</f>
      </c>
      <c r="F46" s="32">
        <f>IFERROR(E46/D46,0)</f>
      </c>
    </row>
    <row r="47" ht="22" customHeight="1" spans="3:6" x14ac:dyDescent="0.25">
      <c r="C47" s="29"/>
      <c r="D47" s="31">
        <f>MAX(D46,C47)</f>
      </c>
      <c r="E47" s="31">
        <f>D47-C47</f>
      </c>
      <c r="F47" s="32">
        <f>IFERROR(E47/D47,0)</f>
      </c>
    </row>
    <row r="48" ht="22" customHeight="1" spans="3:6" x14ac:dyDescent="0.25">
      <c r="C48" s="29"/>
      <c r="D48" s="31">
        <f>MAX(D47,C48)</f>
      </c>
      <c r="E48" s="31">
        <f>D48-C48</f>
      </c>
      <c r="F48" s="32">
        <f>IFERROR(E48/D48,0)</f>
      </c>
    </row>
    <row r="49" ht="22" customHeight="1" spans="3:6" x14ac:dyDescent="0.25">
      <c r="C49" s="29"/>
      <c r="D49" s="31">
        <f>MAX(D48,C49)</f>
      </c>
      <c r="E49" s="31">
        <f>D49-C49</f>
      </c>
      <c r="F49" s="32">
        <f>IFERROR(E49/D49,0)</f>
      </c>
    </row>
    <row r="50" ht="22" customHeight="1" spans="3:6" x14ac:dyDescent="0.25">
      <c r="C50" s="29"/>
      <c r="D50" s="31">
        <f>MAX(D49,C50)</f>
      </c>
      <c r="E50" s="31">
        <f>D50-C50</f>
      </c>
      <c r="F50" s="32">
        <f>IFERROR(E50/D50,0)</f>
      </c>
    </row>
    <row r="51" ht="22" customHeight="1" spans="3:6" x14ac:dyDescent="0.25">
      <c r="C51" s="29"/>
      <c r="D51" s="31">
        <f>MAX(D50,C51)</f>
      </c>
      <c r="E51" s="31">
        <f>D51-C51</f>
      </c>
      <c r="F51" s="32">
        <f>IFERROR(E51/D51,0)</f>
      </c>
    </row>
    <row r="52" ht="22" customHeight="1" spans="3:6" x14ac:dyDescent="0.25">
      <c r="C52" s="29"/>
      <c r="D52" s="31">
        <f>MAX(D51,C52)</f>
      </c>
      <c r="E52" s="31">
        <f>D52-C52</f>
      </c>
      <c r="F52" s="32">
        <f>IFERROR(E52/D52,0)</f>
      </c>
    </row>
    <row r="53" ht="22" customHeight="1" spans="3:6" x14ac:dyDescent="0.25">
      <c r="C53" s="29"/>
      <c r="D53" s="31">
        <f>MAX(D52,C53)</f>
      </c>
      <c r="E53" s="31">
        <f>D53-C53</f>
      </c>
      <c r="F53" s="32">
        <f>IFERROR(E53/D53,0)</f>
      </c>
    </row>
    <row r="54" ht="22" customHeight="1" spans="3:6" x14ac:dyDescent="0.25">
      <c r="C54" s="29"/>
      <c r="D54" s="31">
        <f>MAX(D53,C54)</f>
      </c>
      <c r="E54" s="31">
        <f>D54-C54</f>
      </c>
      <c r="F54" s="32">
        <f>IFERROR(E54/D54,0)</f>
      </c>
    </row>
    <row r="55" ht="22" customHeight="1" spans="3:6" x14ac:dyDescent="0.25">
      <c r="C55" s="29"/>
      <c r="D55" s="31">
        <f>MAX(D54,C55)</f>
      </c>
      <c r="E55" s="31">
        <f>D55-C55</f>
      </c>
      <c r="F55" s="32">
        <f>IFERROR(E55/D55,0)</f>
      </c>
    </row>
    <row r="56" ht="22" customHeight="1" spans="3:6" x14ac:dyDescent="0.25">
      <c r="C56" s="29"/>
      <c r="D56" s="31">
        <f>MAX(D55,C56)</f>
      </c>
      <c r="E56" s="31">
        <f>D56-C56</f>
      </c>
      <c r="F56" s="32">
        <f>IFERROR(E56/D56,0)</f>
      </c>
    </row>
  </sheetData>
  <mergeCells count="1">
    <mergeCell ref="B3:G3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FormatPr defaultRowHeight="15" outlineLevelRow="0" outlineLevelCol="0" x14ac:dyDescent="55"/>
  <cols>
    <col min="1" max="1" width="3" customWidth="1"/>
    <col min="2" max="2" width="30" customWidth="1"/>
    <col min="3" max="3" width="20" customWidth="1"/>
    <col min="4" max="4" width="40" customWidth="1"/>
  </cols>
  <sheetData>
    <row r="1" ht="30" customHeight="1" spans="1:8" x14ac:dyDescent="0.25">
      <c r="A1" s="19"/>
      <c r="B1" s="19"/>
      <c r="C1" s="20" t="s">
        <v>67</v>
      </c>
      <c r="D1" s="19"/>
      <c r="E1" s="19"/>
      <c r="F1" s="19"/>
      <c r="G1" s="19"/>
      <c r="H1" s="21" t="s">
        <v>37</v>
      </c>
    </row>
    <row r="3" ht="30" customHeight="1" spans="2:4" x14ac:dyDescent="0.25">
      <c r="B3" s="22" t="s">
        <v>68</v>
      </c>
      <c r="C3" s="22"/>
      <c r="D3" s="22"/>
    </row>
    <row r="5" ht="25" customHeight="1" spans="2:4" x14ac:dyDescent="0.25">
      <c r="B5" s="28" t="s">
        <v>69</v>
      </c>
      <c r="C5" s="28" t="s">
        <v>70</v>
      </c>
      <c r="D5" s="28" t="s">
        <v>65</v>
      </c>
    </row>
    <row r="6" ht="22" customHeight="1" spans="2:3" x14ac:dyDescent="0.25">
      <c r="B6" s="33" t="s">
        <v>71</v>
      </c>
      <c r="C6" s="34" t="s">
        <v>72</v>
      </c>
    </row>
    <row r="7" ht="22" customHeight="1" spans="2:3" x14ac:dyDescent="0.25">
      <c r="B7" s="33" t="s">
        <v>73</v>
      </c>
      <c r="C7" s="34" t="s">
        <v>74</v>
      </c>
    </row>
    <row r="8" ht="22" customHeight="1" spans="2:3" x14ac:dyDescent="0.25">
      <c r="B8" s="33" t="s">
        <v>75</v>
      </c>
      <c r="C8" s="34" t="s">
        <v>76</v>
      </c>
    </row>
    <row r="9" ht="22" customHeight="1" spans="2:3" x14ac:dyDescent="0.25">
      <c r="B9" s="33" t="s">
        <v>77</v>
      </c>
      <c r="C9" s="34" t="s">
        <v>78</v>
      </c>
    </row>
    <row r="10" ht="22" customHeight="1" spans="2:3" x14ac:dyDescent="0.25">
      <c r="B10" s="33" t="s">
        <v>79</v>
      </c>
      <c r="C10" s="34" t="s">
        <v>80</v>
      </c>
    </row>
    <row r="11" ht="22" customHeight="1" spans="2:3" x14ac:dyDescent="0.25">
      <c r="B11" s="33" t="s">
        <v>81</v>
      </c>
      <c r="C11" s="34" t="s">
        <v>82</v>
      </c>
    </row>
    <row r="12" ht="22" customHeight="1" spans="2:3" x14ac:dyDescent="0.25">
      <c r="B12" s="33" t="s">
        <v>83</v>
      </c>
      <c r="C12" s="34" t="s">
        <v>84</v>
      </c>
    </row>
    <row r="13" ht="22" customHeight="1" spans="2:3" x14ac:dyDescent="0.25">
      <c r="B13" s="33" t="s">
        <v>85</v>
      </c>
      <c r="C13" s="34" t="s">
        <v>86</v>
      </c>
    </row>
    <row r="14" ht="22" customHeight="1" spans="2:3" x14ac:dyDescent="0.25">
      <c r="B14" s="33" t="s">
        <v>87</v>
      </c>
      <c r="C14" s="34" t="s">
        <v>88</v>
      </c>
    </row>
    <row r="15" ht="22" customHeight="1" spans="2:3" x14ac:dyDescent="0.25">
      <c r="B15" s="33" t="s">
        <v>89</v>
      </c>
      <c r="C15" s="34" t="s">
        <v>90</v>
      </c>
    </row>
    <row r="16" ht="22" customHeight="1" spans="2:3" x14ac:dyDescent="0.25">
      <c r="B16" s="33" t="s">
        <v>91</v>
      </c>
      <c r="C16" s="34" t="s">
        <v>92</v>
      </c>
    </row>
    <row r="17" ht="22" customHeight="1" spans="2:3" x14ac:dyDescent="0.25">
      <c r="B17" s="33" t="s">
        <v>93</v>
      </c>
      <c r="C17" s="34" t="s">
        <v>94</v>
      </c>
    </row>
    <row r="20" spans="2:2" x14ac:dyDescent="0.25">
      <c r="B20" s="35" t="s">
        <v>95</v>
      </c>
    </row>
    <row r="21" spans="2:4" x14ac:dyDescent="0.25">
      <c r="B21" s="36" t="s">
        <v>96</v>
      </c>
      <c r="C21" s="36" t="s">
        <v>97</v>
      </c>
      <c r="D21" s="36" t="s">
        <v>98</v>
      </c>
    </row>
    <row r="22" spans="2:4" x14ac:dyDescent="0.25">
      <c r="B22" t="s">
        <v>99</v>
      </c>
      <c r="D22" t="s">
        <v>100</v>
      </c>
    </row>
    <row r="23" spans="2:4" x14ac:dyDescent="0.25">
      <c r="B23" t="s">
        <v>101</v>
      </c>
      <c r="D23" t="s">
        <v>102</v>
      </c>
    </row>
    <row r="24" spans="2:4" x14ac:dyDescent="0.25">
      <c r="B24" t="s">
        <v>103</v>
      </c>
      <c r="D24" t="s">
        <v>104</v>
      </c>
    </row>
    <row r="25" spans="2:4" x14ac:dyDescent="0.25">
      <c r="B25" t="s">
        <v>105</v>
      </c>
      <c r="D25" t="s">
        <v>106</v>
      </c>
    </row>
  </sheetData>
  <mergeCells count="1">
    <mergeCell ref="B3:D3"/>
  </mergeCells>
  <hyperlinks>
    <hyperlink ref="H1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Position Calculator</vt:lpstr>
      <vt:lpstr>Drawdown Tracker</vt:lpstr>
      <vt:lpstr>Risk Rules</vt:lpstr>
    </vt:vector>
  </TitlesOfParts>
  <Company>JournalPlus</Company>
  <Manager>Trading Tools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JournalPlus</dc:creator>
  <dc:title>Risk Management Spreadsheet</dc:title>
  <dc:subject/>
  <dc:description/>
  <cp:keywords/>
  <cp:category/>
  <cp:lastModifiedBy>JournalPlus</cp:lastModifiedBy>
  <dcterms:created xsi:type="dcterms:W3CDTF">2026-02-07T09:56:09Z</dcterms:created>
  <dcterms:modified xsi:type="dcterms:W3CDTF">2026-02-07T09:56:09Z</dcterms:modified>
</cp:coreProperties>
</file>